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parsinkins\Desktop\rotstop\"/>
    </mc:Choice>
  </mc:AlternateContent>
  <xr:revisionPtr revIDLastSave="0" documentId="13_ncr:1_{4F4464CA-6FB3-4AD8-8B0B-D062C583DCCA}" xr6:coauthVersionLast="47" xr6:coauthVersionMax="47" xr10:uidLastSave="{00000000-0000-0000-0000-000000000000}"/>
  <bookViews>
    <workbookView xWindow="-26445" yWindow="2355" windowWidth="21600" windowHeight="11325" xr2:uid="{00000000-000D-0000-FFFF-FFFF00000000}"/>
  </bookViews>
  <sheets>
    <sheet name="Lapa1" sheetId="1" r:id="rId1"/>
    <sheet name="Lapa2" sheetId="2" r:id="rId2"/>
    <sheet name="Lapa3" sheetId="3" r:id="rId3"/>
  </sheets>
  <definedNames>
    <definedName name="_xlnm.Print_Area" localSheetId="0">Lapa1!$A$1:$AS$52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T15" i="1" l="1"/>
  <c r="AT16" i="1"/>
  <c r="AT14" i="1"/>
  <c r="AT17" i="1"/>
  <c r="AT18" i="1"/>
  <c r="AT19" i="1"/>
  <c r="AT20" i="1"/>
  <c r="AT21" i="1"/>
  <c r="AT22" i="1"/>
  <c r="AT23" i="1"/>
  <c r="AT24" i="1"/>
  <c r="AT25" i="1"/>
  <c r="AT26" i="1" l="1"/>
  <c r="K38" i="1" s="1"/>
  <c r="AT27" i="1"/>
  <c r="AT28" i="1" l="1"/>
  <c r="M36" i="1" s="1"/>
  <c r="Y41" i="1" s="1"/>
  <c r="AK41" i="1" l="1"/>
  <c r="N41" i="1"/>
</calcChain>
</file>

<file path=xl/sharedStrings.xml><?xml version="1.0" encoding="utf-8"?>
<sst xmlns="http://schemas.openxmlformats.org/spreadsheetml/2006/main" count="106" uniqueCount="104">
  <si>
    <t>Celmu pārklājuma kontroles veidlapa, apstrādes procesam ar AAL Rotstop</t>
  </si>
  <si>
    <t>Celma pārklājums,%</t>
  </si>
  <si>
    <t>Celma pārklājuma mērķis =100%, kvalitātes prasībām atbilstošs pārklājums &gt;85%</t>
  </si>
  <si>
    <t>KONTROLES REZULTĀTI:</t>
  </si>
  <si>
    <t>Nepārklāto celmu % (&lt;85%):</t>
  </si>
  <si>
    <t>REZULTĀTS IR:</t>
  </si>
  <si>
    <t>laba kvalitāte</t>
  </si>
  <si>
    <t>pieņemama kvalitāte</t>
  </si>
  <si>
    <t>nepieņemama kvalitāte</t>
  </si>
  <si>
    <r>
      <t xml:space="preserve">Celmu apstrādes kvalitātes klasifikācija, pēc nepārklāto celmu %:   </t>
    </r>
    <r>
      <rPr>
        <b/>
        <sz val="10"/>
        <rFont val="Arial"/>
        <family val="2"/>
        <charset val="186"/>
      </rPr>
      <t>0-9%</t>
    </r>
    <r>
      <rPr>
        <sz val="10"/>
        <rFont val="Arial"/>
        <charset val="186"/>
      </rPr>
      <t xml:space="preserve"> = laba kvalitāte; </t>
    </r>
    <r>
      <rPr>
        <b/>
        <sz val="10"/>
        <rFont val="Arial"/>
        <family val="2"/>
        <charset val="186"/>
      </rPr>
      <t>10-29%</t>
    </r>
    <r>
      <rPr>
        <sz val="10"/>
        <rFont val="Arial"/>
        <charset val="186"/>
      </rPr>
      <t xml:space="preserve"> = pieņemama kvalitāte; </t>
    </r>
    <r>
      <rPr>
        <b/>
        <sz val="10"/>
        <rFont val="Arial"/>
        <family val="2"/>
        <charset val="186"/>
      </rPr>
      <t>30-100%</t>
    </r>
    <r>
      <rPr>
        <sz val="10"/>
        <rFont val="Arial"/>
        <charset val="186"/>
      </rPr>
      <t xml:space="preserve"> = nepieņemama kvalitāte </t>
    </r>
  </si>
  <si>
    <t>Kopā</t>
  </si>
  <si>
    <t>&lt;85% kopā</t>
  </si>
  <si>
    <t>&lt;85% daļa</t>
  </si>
  <si>
    <t>Kontroles datums:</t>
  </si>
  <si>
    <t>Atbilstoši pārklājuma %, katru rūtiņu aizpilda ar ciparu 1</t>
  </si>
  <si>
    <t>Kurzemes (11100)</t>
  </si>
  <si>
    <t>Vidzemes (11200)</t>
  </si>
  <si>
    <t>Zemgales (11300)</t>
  </si>
  <si>
    <t>Daugavas (11400)</t>
  </si>
  <si>
    <t>Aigars Veidemanis</t>
  </si>
  <si>
    <t>Ainārs Intenbergs</t>
  </si>
  <si>
    <t>Andis Ķēniņš</t>
  </si>
  <si>
    <t>Andis Stolers</t>
  </si>
  <si>
    <t>Andris Čikuts</t>
  </si>
  <si>
    <t>Andris Pūliņš - Cinis</t>
  </si>
  <si>
    <t>Armands Paegle</t>
  </si>
  <si>
    <t>Arnis Neparts</t>
  </si>
  <si>
    <t>Dainis Abramovs</t>
  </si>
  <si>
    <t>Edmunds Stabiņš</t>
  </si>
  <si>
    <t>Gints Roģis</t>
  </si>
  <si>
    <t>Ģirts Zāģeris</t>
  </si>
  <si>
    <t>Ivars Jansons</t>
  </si>
  <si>
    <t>Jānis Majors</t>
  </si>
  <si>
    <t>Jānis Pētersons</t>
  </si>
  <si>
    <t>Jānis Sils</t>
  </si>
  <si>
    <t>Juris Lauva</t>
  </si>
  <si>
    <t>Kārlis Rusmanis</t>
  </si>
  <si>
    <t>Mareks Ratnieks</t>
  </si>
  <si>
    <t>Māris Pētersons</t>
  </si>
  <si>
    <t>Mārtiņš Gabranovs</t>
  </si>
  <si>
    <t>Mārtiņš Šīmanis</t>
  </si>
  <si>
    <t>Mārtiņš Žagars</t>
  </si>
  <si>
    <t>Nauris Meiris</t>
  </si>
  <si>
    <t>Nauris Vībāns</t>
  </si>
  <si>
    <t>Normunds Jakušs</t>
  </si>
  <si>
    <t>Raimonds Dambis</t>
  </si>
  <si>
    <t>Reinis Baltaruņķis</t>
  </si>
  <si>
    <t>Viesturs Rosickis</t>
  </si>
  <si>
    <t>Vilnis Miklāvs</t>
  </si>
  <si>
    <t>Ūdrs SIA</t>
  </si>
  <si>
    <t>Audzes 2004 SIA</t>
  </si>
  <si>
    <t>Niedrāji z/s</t>
  </si>
  <si>
    <t>Meždaris SIA</t>
  </si>
  <si>
    <t>Rairu SIA</t>
  </si>
  <si>
    <t>Kursa MRU SIA</t>
  </si>
  <si>
    <t>R Grupa SIA</t>
  </si>
  <si>
    <t>Optimus A SIA</t>
  </si>
  <si>
    <t>Skaida PV SIA</t>
  </si>
  <si>
    <t>Grantiņi 1 SIA</t>
  </si>
  <si>
    <t>Holzwerke - Lubāna, SIA</t>
  </si>
  <si>
    <t>Vairogi Z.S. Daudzeses pag.</t>
  </si>
  <si>
    <t>Riko AMG SIA</t>
  </si>
  <si>
    <t>Žīguri SIA</t>
  </si>
  <si>
    <t>Viļņi  z/s Naukšēnu pag.</t>
  </si>
  <si>
    <t>Kresta SIA</t>
  </si>
  <si>
    <t>Latvijas Finieris a/s</t>
  </si>
  <si>
    <t>Paparde Mežserviss SIA</t>
  </si>
  <si>
    <t>Vilces, z/s</t>
  </si>
  <si>
    <t>Kalnstrīķi - 1 z.s.</t>
  </si>
  <si>
    <t>Serviss Betta SIA</t>
  </si>
  <si>
    <t>GM KOKS SIA</t>
  </si>
  <si>
    <t>Ratnieki z.s.</t>
  </si>
  <si>
    <t>Priede ERIX SIA</t>
  </si>
  <si>
    <t>Glāžnieki z/s</t>
  </si>
  <si>
    <t>AMMZ SIA</t>
  </si>
  <si>
    <t>GM Eksports SIA</t>
  </si>
  <si>
    <t>ASP Pluss SIA</t>
  </si>
  <si>
    <t>Birzmaļi z/s</t>
  </si>
  <si>
    <t>Lapegles-2 z.s</t>
  </si>
  <si>
    <t>JM Koks, SIA</t>
  </si>
  <si>
    <t>Roto EJ SIA</t>
  </si>
  <si>
    <t>Stilts SIA</t>
  </si>
  <si>
    <t>A.V.Manss SIA</t>
  </si>
  <si>
    <t>Talsu mežrūpniecība AS</t>
  </si>
  <si>
    <t>B.M.S.W.-13 SIA</t>
  </si>
  <si>
    <t>Igels SIA</t>
  </si>
  <si>
    <t>E-mežs SIA</t>
  </si>
  <si>
    <t>Kontrolē mērāmo celmu skaits - 100 gab. vai līdz aipildās viena rinda (41 gab.)</t>
  </si>
  <si>
    <t>Kopējais celmu skaits:</t>
  </si>
  <si>
    <t>Cirsmas ID numurs:</t>
  </si>
  <si>
    <t>Mežizstrādes uzņēmums:</t>
  </si>
  <si>
    <t>Kontroles veicējs:</t>
  </si>
  <si>
    <t>Vārds, Uzvārds</t>
  </si>
  <si>
    <t>Paraksts</t>
  </si>
  <si>
    <t>Mežizstrādes uzņēmuma pārstāvis:</t>
  </si>
  <si>
    <t>LVM reģions:</t>
  </si>
  <si>
    <t>Austrumvidzeme</t>
  </si>
  <si>
    <t>Dienvidkurzeme</t>
  </si>
  <si>
    <t>Dienvidlatgale</t>
  </si>
  <si>
    <t>Rietumvidzeme</t>
  </si>
  <si>
    <t>Vidusdaugava</t>
  </si>
  <si>
    <t>Zemgale</t>
  </si>
  <si>
    <t>Ziemeļkurzeme</t>
  </si>
  <si>
    <t>Ziemeļlatgale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</si>
</sst>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186"/>
    </font>
    <font>
      <sz val="10"/>
      <name val="Arial"/>
      <charset val="186"/>
    </font>
    <font>
      <sz val="8"/>
      <name val="Arial"/>
      <charset val="186"/>
    </font>
    <font>
      <b/>
      <sz val="10"/>
      <name val="Arial"/>
      <family val="2"/>
      <charset val="186"/>
    </font>
    <font>
      <b/>
      <i/>
      <sz val="10"/>
      <name val="Arial"/>
      <family val="2"/>
      <charset val="186"/>
    </font>
    <font>
      <b/>
      <i/>
      <sz val="14"/>
      <name val="Arial"/>
      <family val="2"/>
      <charset val="186"/>
    </font>
    <font>
      <i/>
      <sz val="10"/>
      <name val="Arial"/>
      <family val="2"/>
      <charset val="186"/>
    </font>
    <font>
      <sz val="20"/>
      <name val="Arial"/>
      <charset val="186"/>
    </font>
    <font>
      <i/>
      <sz val="8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0" xfId="0" applyFill="1"/>
    <xf numFmtId="0" fontId="5" fillId="2" borderId="0" xfId="0" applyFont="1" applyFill="1" applyAlignment="1">
      <alignment wrapText="1"/>
    </xf>
    <xf numFmtId="0" fontId="6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/>
    </xf>
    <xf numFmtId="9" fontId="4" fillId="2" borderId="1" xfId="0" applyNumberFormat="1" applyFont="1" applyFill="1" applyBorder="1"/>
    <xf numFmtId="49" fontId="0" fillId="0" borderId="2" xfId="0" applyNumberFormat="1" applyBorder="1" applyAlignment="1">
      <alignment horizontal="left"/>
    </xf>
    <xf numFmtId="0" fontId="0" fillId="0" borderId="3" xfId="0" applyBorder="1"/>
    <xf numFmtId="49" fontId="0" fillId="0" borderId="4" xfId="0" applyNumberFormat="1" applyBorder="1" applyAlignment="1">
      <alignment horizontal="left"/>
    </xf>
    <xf numFmtId="0" fontId="0" fillId="0" borderId="5" xfId="0" applyBorder="1"/>
    <xf numFmtId="9" fontId="4" fillId="3" borderId="1" xfId="0" applyNumberFormat="1" applyFont="1" applyFill="1" applyBorder="1"/>
    <xf numFmtId="9" fontId="1" fillId="2" borderId="0" xfId="0" applyNumberFormat="1" applyFont="1" applyFill="1"/>
    <xf numFmtId="0" fontId="0" fillId="2" borderId="0" xfId="0" applyFill="1" applyAlignment="1">
      <alignment wrapText="1"/>
    </xf>
    <xf numFmtId="0" fontId="4" fillId="2" borderId="0" xfId="0" applyFont="1" applyFill="1"/>
    <xf numFmtId="0" fontId="3" fillId="2" borderId="0" xfId="0" applyFont="1" applyFill="1"/>
    <xf numFmtId="0" fontId="0" fillId="2" borderId="0" xfId="0" applyFill="1" applyAlignment="1">
      <alignment horizontal="center"/>
    </xf>
    <xf numFmtId="9" fontId="4" fillId="2" borderId="0" xfId="0" applyNumberFormat="1" applyFont="1" applyFill="1" applyAlignment="1">
      <alignment horizontal="center"/>
    </xf>
    <xf numFmtId="0" fontId="4" fillId="2" borderId="0" xfId="0" applyFont="1" applyFill="1" applyProtection="1">
      <protection locked="0"/>
    </xf>
    <xf numFmtId="0" fontId="8" fillId="2" borderId="0" xfId="0" applyFont="1" applyFill="1"/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wrapText="1"/>
    </xf>
    <xf numFmtId="9" fontId="4" fillId="2" borderId="8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2" borderId="0" xfId="0" applyFill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0" fillId="2" borderId="6" xfId="0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6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0" fontId="0" fillId="2" borderId="6" xfId="0" applyFill="1" applyBorder="1" applyAlignment="1" applyProtection="1">
      <alignment horizontal="center"/>
      <protection locked="0"/>
    </xf>
  </cellXfs>
  <cellStyles count="1">
    <cellStyle name="Parasts" xfId="0" builtinId="0"/>
  </cellStyles>
  <dxfs count="2"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0</xdr:row>
      <xdr:rowOff>66675</xdr:rowOff>
    </xdr:from>
    <xdr:to>
      <xdr:col>10</xdr:col>
      <xdr:colOff>19050</xdr:colOff>
      <xdr:row>1</xdr:row>
      <xdr:rowOff>47625</xdr:rowOff>
    </xdr:to>
    <xdr:pic>
      <xdr:nvPicPr>
        <xdr:cNvPr id="1031" name="Picture 7" descr="Logo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66675"/>
          <a:ext cx="14954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BE53"/>
  <sheetViews>
    <sheetView tabSelected="1" zoomScaleNormal="100" workbookViewId="0">
      <selection activeCell="O50" sqref="O50:AA50"/>
    </sheetView>
  </sheetViews>
  <sheetFormatPr defaultColWidth="9.109375" defaultRowHeight="13.2" x14ac:dyDescent="0.25"/>
  <cols>
    <col min="1" max="1" width="1.33203125" style="3" customWidth="1"/>
    <col min="2" max="2" width="2.33203125" style="3" customWidth="1"/>
    <col min="3" max="3" width="5.5546875" style="3" customWidth="1"/>
    <col min="4" max="45" width="2.44140625" style="3" customWidth="1"/>
    <col min="46" max="46" width="6.5546875" style="3" hidden="1" customWidth="1"/>
    <col min="47" max="47" width="7.109375" style="3" hidden="1" customWidth="1"/>
    <col min="48" max="48" width="8.33203125" style="3" hidden="1" customWidth="1"/>
    <col min="49" max="49" width="20.109375" style="3" hidden="1" customWidth="1"/>
    <col min="50" max="50" width="14.109375" style="3" hidden="1" customWidth="1"/>
    <col min="51" max="51" width="14" style="3" hidden="1" customWidth="1"/>
    <col min="52" max="52" width="9.5546875" style="3" hidden="1" customWidth="1"/>
    <col min="53" max="53" width="6.5546875" style="3" hidden="1" customWidth="1"/>
    <col min="54" max="54" width="9.109375" style="3" hidden="1" customWidth="1"/>
    <col min="55" max="55" width="11" style="3" hidden="1" customWidth="1"/>
    <col min="56" max="56" width="9.33203125" style="3" customWidth="1"/>
    <col min="57" max="57" width="0" style="3" hidden="1" customWidth="1"/>
    <col min="58" max="16384" width="9.109375" style="3"/>
  </cols>
  <sheetData>
    <row r="1" spans="3:57" ht="42" customHeight="1" x14ac:dyDescent="0.25"/>
    <row r="2" spans="3:57" ht="6" customHeight="1" x14ac:dyDescent="0.25"/>
    <row r="3" spans="3:57" ht="35.25" customHeight="1" x14ac:dyDescent="0.3">
      <c r="C3" s="4"/>
      <c r="D3" s="4"/>
      <c r="E3" s="4"/>
      <c r="F3" s="4"/>
      <c r="G3" s="37" t="s">
        <v>0</v>
      </c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4"/>
      <c r="AO3" s="4"/>
      <c r="AP3" s="4"/>
      <c r="AQ3" s="4"/>
      <c r="AR3" s="4"/>
      <c r="AS3" s="4"/>
      <c r="AT3" s="4"/>
      <c r="AU3" s="4"/>
    </row>
    <row r="4" spans="3:57" ht="6" customHeight="1" x14ac:dyDescent="0.25"/>
    <row r="5" spans="3:57" x14ac:dyDescent="0.25">
      <c r="C5" s="5" t="s">
        <v>13</v>
      </c>
      <c r="D5" s="5"/>
      <c r="E5" s="5"/>
      <c r="F5" s="5"/>
      <c r="H5" s="5"/>
      <c r="I5" s="36"/>
      <c r="J5" s="36"/>
      <c r="K5" s="36"/>
      <c r="L5" s="36"/>
      <c r="M5" s="36"/>
      <c r="N5" s="36"/>
      <c r="O5" s="36"/>
      <c r="P5" s="36"/>
      <c r="Q5" s="5"/>
      <c r="R5" s="5"/>
      <c r="S5" s="5" t="s">
        <v>89</v>
      </c>
      <c r="T5" s="5"/>
      <c r="U5" s="5"/>
      <c r="V5" s="5"/>
      <c r="W5" s="5"/>
      <c r="Y5" s="5"/>
      <c r="Z5" s="5"/>
      <c r="AA5" s="36"/>
      <c r="AB5" s="36"/>
      <c r="AC5" s="36"/>
      <c r="AD5" s="36"/>
      <c r="AE5" s="36"/>
      <c r="AF5" s="36"/>
      <c r="AG5" s="36"/>
      <c r="AH5" s="16"/>
      <c r="AI5" s="16"/>
      <c r="AJ5" s="16"/>
      <c r="AK5" s="16"/>
      <c r="AL5" s="16"/>
      <c r="AM5" s="16"/>
      <c r="AN5" s="16"/>
      <c r="AO5" s="16"/>
      <c r="AP5" s="16"/>
      <c r="AQ5" s="5"/>
      <c r="AR5" s="5"/>
      <c r="AS5" s="5"/>
      <c r="AT5" s="5"/>
      <c r="AU5" s="5"/>
    </row>
    <row r="6" spans="3:57" ht="6" customHeight="1" x14ac:dyDescent="0.25"/>
    <row r="7" spans="3:57" x14ac:dyDescent="0.25">
      <c r="C7" s="5" t="s">
        <v>90</v>
      </c>
      <c r="D7" s="5"/>
      <c r="E7" s="5"/>
      <c r="F7" s="5"/>
      <c r="G7" s="5"/>
      <c r="H7" s="5"/>
      <c r="I7" s="5"/>
      <c r="J7" s="5"/>
      <c r="K7" s="1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16"/>
      <c r="AA7" s="16"/>
      <c r="AB7" s="16"/>
      <c r="AC7" s="16"/>
      <c r="AD7" s="20"/>
      <c r="AE7" s="20"/>
      <c r="AF7" s="20"/>
      <c r="AG7" s="20"/>
      <c r="AH7" s="20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3:57" ht="6" customHeight="1" x14ac:dyDescent="0.25">
      <c r="AT8" s="6"/>
      <c r="AU8" s="6"/>
      <c r="AV8" s="6"/>
      <c r="AW8" s="6"/>
      <c r="AX8" s="6"/>
    </row>
    <row r="9" spans="3:57" x14ac:dyDescent="0.25">
      <c r="C9" s="5" t="s">
        <v>95</v>
      </c>
      <c r="I9" s="16"/>
      <c r="J9" s="16"/>
      <c r="K9" s="1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AT9" s="6"/>
      <c r="AU9" s="6"/>
      <c r="AV9" s="6"/>
      <c r="AW9" s="6"/>
      <c r="AX9" s="6"/>
    </row>
    <row r="10" spans="3:57" ht="6" customHeight="1" x14ac:dyDescent="0.25">
      <c r="AT10" s="6"/>
      <c r="AU10" s="6"/>
      <c r="AV10" s="6"/>
      <c r="AW10" s="6"/>
      <c r="AX10" s="6"/>
    </row>
    <row r="11" spans="3:57" x14ac:dyDescent="0.25">
      <c r="C11" s="5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T11" s="6"/>
      <c r="AU11" s="6"/>
      <c r="AV11" s="6"/>
      <c r="AW11" s="6"/>
      <c r="AX11" s="6"/>
      <c r="BE11" s="3" t="s">
        <v>96</v>
      </c>
    </row>
    <row r="12" spans="3:57" x14ac:dyDescent="0.25">
      <c r="J12" s="5" t="s">
        <v>87</v>
      </c>
      <c r="AT12" s="6"/>
      <c r="AU12" s="6"/>
      <c r="AV12" s="6"/>
      <c r="AW12" s="6"/>
      <c r="AX12" s="6"/>
      <c r="BE12" s="3" t="s">
        <v>97</v>
      </c>
    </row>
    <row r="13" spans="3:57" ht="24.75" customHeight="1" x14ac:dyDescent="0.25">
      <c r="C13" s="29" t="s">
        <v>1</v>
      </c>
      <c r="D13" s="29"/>
      <c r="E13" s="29"/>
      <c r="F13" s="29"/>
      <c r="G13" s="29"/>
      <c r="J13" s="5" t="s">
        <v>14</v>
      </c>
      <c r="AT13" s="6"/>
      <c r="AU13" s="6"/>
      <c r="AV13" s="6"/>
      <c r="AW13" s="6"/>
      <c r="AX13" s="6"/>
      <c r="BE13" s="3" t="s">
        <v>98</v>
      </c>
    </row>
    <row r="14" spans="3:57" x14ac:dyDescent="0.25">
      <c r="C14" s="8">
        <v>1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T14" s="6">
        <f>SUM(D14:AR14)</f>
        <v>0</v>
      </c>
      <c r="AU14" s="6"/>
      <c r="AV14" s="6"/>
      <c r="AW14" s="6" t="s">
        <v>15</v>
      </c>
      <c r="AX14" s="6"/>
      <c r="AZ14" s="9" t="s">
        <v>19</v>
      </c>
      <c r="BB14" s="10" t="s">
        <v>82</v>
      </c>
      <c r="BE14" s="3" t="s">
        <v>99</v>
      </c>
    </row>
    <row r="15" spans="3:57" x14ac:dyDescent="0.25">
      <c r="C15" s="8">
        <v>0.9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T15" s="6">
        <f>SUM(D15:AR15)</f>
        <v>0</v>
      </c>
      <c r="AU15" s="6"/>
      <c r="AV15" s="6"/>
      <c r="AW15" s="6" t="s">
        <v>16</v>
      </c>
      <c r="AX15" s="6"/>
      <c r="AZ15" s="11" t="s">
        <v>20</v>
      </c>
      <c r="BB15" s="12" t="s">
        <v>74</v>
      </c>
      <c r="BE15" s="3" t="s">
        <v>100</v>
      </c>
    </row>
    <row r="16" spans="3:57" x14ac:dyDescent="0.25">
      <c r="C16" s="8">
        <v>0.85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T16" s="6">
        <f>SUM(D16:AR16)</f>
        <v>0</v>
      </c>
      <c r="AU16" s="6"/>
      <c r="AV16" s="6"/>
      <c r="AW16" s="6" t="s">
        <v>17</v>
      </c>
      <c r="AX16" s="6"/>
      <c r="AZ16" s="11" t="s">
        <v>21</v>
      </c>
      <c r="BB16" s="12" t="s">
        <v>76</v>
      </c>
      <c r="BE16" s="3" t="s">
        <v>101</v>
      </c>
    </row>
    <row r="17" spans="3:57" x14ac:dyDescent="0.25">
      <c r="C17" s="13">
        <v>0.8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T17" s="6">
        <f>SUM(D17:AR17)</f>
        <v>0</v>
      </c>
      <c r="AU17" s="6"/>
      <c r="AV17" s="6"/>
      <c r="AW17" s="6" t="s">
        <v>18</v>
      </c>
      <c r="AX17" s="6"/>
      <c r="AZ17" s="11" t="s">
        <v>22</v>
      </c>
      <c r="BB17" s="12" t="s">
        <v>50</v>
      </c>
      <c r="BE17" s="3" t="s">
        <v>102</v>
      </c>
    </row>
    <row r="18" spans="3:57" x14ac:dyDescent="0.25">
      <c r="C18" s="13">
        <v>0.7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T18" s="6">
        <f t="shared" ref="AT18:AT25" si="0">SUM(D18:AR18)</f>
        <v>0</v>
      </c>
      <c r="AU18" s="6"/>
      <c r="AV18" s="6"/>
      <c r="AW18" s="6"/>
      <c r="AX18" s="6"/>
      <c r="AZ18" s="11" t="s">
        <v>23</v>
      </c>
      <c r="BB18" s="12" t="s">
        <v>84</v>
      </c>
      <c r="BE18" s="3" t="s">
        <v>103</v>
      </c>
    </row>
    <row r="19" spans="3:57" x14ac:dyDescent="0.25">
      <c r="C19" s="13">
        <v>0.6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T19" s="6">
        <f t="shared" si="0"/>
        <v>0</v>
      </c>
      <c r="AU19" s="6"/>
      <c r="AV19" s="6"/>
      <c r="AW19" s="6"/>
      <c r="AX19" s="6"/>
      <c r="AZ19" s="11" t="s">
        <v>24</v>
      </c>
      <c r="BB19" s="12" t="s">
        <v>77</v>
      </c>
    </row>
    <row r="20" spans="3:57" x14ac:dyDescent="0.25">
      <c r="C20" s="13">
        <v>0.5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T20" s="6">
        <f t="shared" si="0"/>
        <v>0</v>
      </c>
      <c r="AU20" s="6"/>
      <c r="AV20" s="6"/>
      <c r="AW20" s="6"/>
      <c r="AX20" s="6"/>
      <c r="AZ20" s="11" t="s">
        <v>25</v>
      </c>
      <c r="BB20" s="12" t="s">
        <v>86</v>
      </c>
    </row>
    <row r="21" spans="3:57" x14ac:dyDescent="0.25">
      <c r="C21" s="13">
        <v>0.4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T21" s="6">
        <f t="shared" si="0"/>
        <v>0</v>
      </c>
      <c r="AU21" s="6"/>
      <c r="AV21" s="6"/>
      <c r="AW21" s="6"/>
      <c r="AX21" s="6"/>
      <c r="AZ21" s="11" t="s">
        <v>26</v>
      </c>
      <c r="BB21" s="12" t="s">
        <v>73</v>
      </c>
    </row>
    <row r="22" spans="3:57" x14ac:dyDescent="0.25">
      <c r="C22" s="13">
        <v>0.3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T22" s="6">
        <f t="shared" si="0"/>
        <v>0</v>
      </c>
      <c r="AU22" s="6"/>
      <c r="AV22" s="6"/>
      <c r="AW22" s="6"/>
      <c r="AX22" s="6"/>
      <c r="AZ22" s="11" t="s">
        <v>27</v>
      </c>
      <c r="BB22" s="12" t="s">
        <v>75</v>
      </c>
    </row>
    <row r="23" spans="3:57" x14ac:dyDescent="0.25">
      <c r="C23" s="13">
        <v>0.2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T23" s="6">
        <f t="shared" si="0"/>
        <v>0</v>
      </c>
      <c r="AU23" s="6"/>
      <c r="AV23" s="6"/>
      <c r="AW23" s="6"/>
      <c r="AX23" s="6"/>
      <c r="AZ23" s="11" t="s">
        <v>28</v>
      </c>
      <c r="BB23" s="12" t="s">
        <v>70</v>
      </c>
    </row>
    <row r="24" spans="3:57" x14ac:dyDescent="0.25">
      <c r="C24" s="13">
        <v>0.1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T24" s="6">
        <f t="shared" si="0"/>
        <v>0</v>
      </c>
      <c r="AU24" s="6"/>
      <c r="AV24" s="6"/>
      <c r="AW24" s="6"/>
      <c r="AX24" s="6"/>
      <c r="AZ24" s="11" t="s">
        <v>29</v>
      </c>
      <c r="BB24" s="12" t="s">
        <v>58</v>
      </c>
    </row>
    <row r="25" spans="3:57" x14ac:dyDescent="0.25">
      <c r="C25" s="13">
        <v>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T25" s="6">
        <f t="shared" si="0"/>
        <v>0</v>
      </c>
      <c r="AU25" s="6"/>
      <c r="AV25" s="6"/>
      <c r="AW25" s="6"/>
      <c r="AX25" s="6"/>
      <c r="AZ25" s="11" t="s">
        <v>30</v>
      </c>
      <c r="BB25" s="12" t="s">
        <v>59</v>
      </c>
    </row>
    <row r="26" spans="3:57" x14ac:dyDescent="0.25">
      <c r="AT26" s="6">
        <f>SUM(AT14:AT25)</f>
        <v>0</v>
      </c>
      <c r="AU26" s="6"/>
      <c r="AV26" s="6" t="s">
        <v>10</v>
      </c>
      <c r="AW26" s="6"/>
      <c r="AX26" s="6"/>
      <c r="AZ26" s="11" t="s">
        <v>31</v>
      </c>
      <c r="BB26" s="12" t="s">
        <v>85</v>
      </c>
    </row>
    <row r="27" spans="3:57" x14ac:dyDescent="0.25">
      <c r="AT27" s="6">
        <f>SUM(AT17:AT25)</f>
        <v>0</v>
      </c>
      <c r="AU27" s="6"/>
      <c r="AV27" s="6" t="s">
        <v>11</v>
      </c>
      <c r="AW27" s="6"/>
      <c r="AX27" s="6"/>
      <c r="AZ27" s="11" t="s">
        <v>32</v>
      </c>
      <c r="BB27" s="12" t="s">
        <v>79</v>
      </c>
    </row>
    <row r="28" spans="3:57" x14ac:dyDescent="0.25">
      <c r="C28" s="34" t="s">
        <v>2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T28" s="14" t="e">
        <f>AT27/AT26</f>
        <v>#DIV/0!</v>
      </c>
      <c r="AU28" s="6"/>
      <c r="AV28" s="6" t="s">
        <v>12</v>
      </c>
      <c r="AW28" s="6"/>
      <c r="AX28" s="6"/>
      <c r="AZ28" s="11" t="s">
        <v>33</v>
      </c>
      <c r="BB28" s="12" t="s">
        <v>68</v>
      </c>
    </row>
    <row r="29" spans="3:57" ht="6" customHeight="1" x14ac:dyDescent="0.25">
      <c r="AT29" s="6"/>
      <c r="AU29" s="6"/>
      <c r="AV29" s="6"/>
      <c r="AW29" s="6"/>
      <c r="AX29" s="6"/>
      <c r="AZ29" s="11" t="s">
        <v>34</v>
      </c>
      <c r="BB29" s="12" t="s">
        <v>64</v>
      </c>
    </row>
    <row r="30" spans="3:57" ht="12.75" customHeight="1" x14ac:dyDescent="0.25">
      <c r="C30" s="32" t="s">
        <v>9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T30" s="6"/>
      <c r="AU30" s="6"/>
      <c r="AV30" s="6"/>
      <c r="AW30" s="6"/>
      <c r="AX30" s="6"/>
      <c r="AZ30" s="11" t="s">
        <v>35</v>
      </c>
      <c r="BB30" s="12" t="s">
        <v>54</v>
      </c>
    </row>
    <row r="31" spans="3:57" x14ac:dyDescent="0.25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T31" s="6"/>
      <c r="AU31" s="6"/>
      <c r="AV31" s="6"/>
      <c r="AW31" s="6"/>
      <c r="AX31" s="6"/>
      <c r="AZ31" s="11" t="s">
        <v>36</v>
      </c>
      <c r="BB31" s="12" t="s">
        <v>78</v>
      </c>
    </row>
    <row r="32" spans="3:57" x14ac:dyDescent="0.2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T32" s="6"/>
      <c r="AU32" s="6"/>
      <c r="AV32" s="6"/>
      <c r="AW32" s="6"/>
      <c r="AX32" s="6"/>
      <c r="AZ32" s="11" t="s">
        <v>37</v>
      </c>
      <c r="BB32" s="12" t="s">
        <v>65</v>
      </c>
    </row>
    <row r="33" spans="3:54" x14ac:dyDescent="0.25">
      <c r="AT33" s="6"/>
      <c r="AU33" s="6"/>
      <c r="AV33" s="6"/>
      <c r="AW33" s="6"/>
      <c r="AX33" s="6"/>
      <c r="AZ33" s="11" t="s">
        <v>38</v>
      </c>
      <c r="BB33" s="12" t="s">
        <v>52</v>
      </c>
    </row>
    <row r="34" spans="3:54" x14ac:dyDescent="0.25">
      <c r="C34" s="16" t="s">
        <v>3</v>
      </c>
      <c r="AT34" s="6"/>
      <c r="AU34" s="6"/>
      <c r="AV34" s="6"/>
      <c r="AW34" s="6"/>
      <c r="AX34" s="6"/>
      <c r="AZ34" s="11" t="s">
        <v>39</v>
      </c>
      <c r="BB34" s="12" t="s">
        <v>51</v>
      </c>
    </row>
    <row r="35" spans="3:54" ht="6" customHeight="1" x14ac:dyDescent="0.25">
      <c r="AT35" s="6"/>
      <c r="AU35" s="6"/>
      <c r="AV35" s="6"/>
      <c r="AW35" s="6"/>
      <c r="AX35" s="6"/>
      <c r="AZ35" s="11" t="s">
        <v>40</v>
      </c>
      <c r="BB35" s="12" t="s">
        <v>56</v>
      </c>
    </row>
    <row r="36" spans="3:54" ht="13.8" thickBot="1" x14ac:dyDescent="0.3">
      <c r="C36" s="17" t="s">
        <v>4</v>
      </c>
      <c r="M36" s="30" t="e">
        <f>AT28</f>
        <v>#DIV/0!</v>
      </c>
      <c r="N36" s="31"/>
      <c r="O36" s="31"/>
      <c r="AT36" s="6"/>
      <c r="AU36" s="6"/>
      <c r="AV36" s="6"/>
      <c r="AW36" s="6"/>
      <c r="AX36" s="6"/>
      <c r="AZ36" s="11" t="s">
        <v>41</v>
      </c>
      <c r="BB36" s="12" t="s">
        <v>66</v>
      </c>
    </row>
    <row r="37" spans="3:54" x14ac:dyDescent="0.25">
      <c r="C37" s="17"/>
      <c r="M37" s="19"/>
      <c r="N37" s="7"/>
      <c r="O37" s="7"/>
      <c r="AT37" s="6"/>
      <c r="AU37" s="6"/>
      <c r="AV37" s="6"/>
      <c r="AW37" s="6"/>
      <c r="AX37" s="6"/>
      <c r="AZ37" s="11"/>
      <c r="BB37" s="12"/>
    </row>
    <row r="38" spans="3:54" ht="13.8" thickBot="1" x14ac:dyDescent="0.3">
      <c r="C38" s="17" t="s">
        <v>88</v>
      </c>
      <c r="K38" s="35">
        <f>AT26</f>
        <v>0</v>
      </c>
      <c r="L38" s="35"/>
      <c r="M38" s="35"/>
      <c r="N38" s="7"/>
      <c r="O38" s="7"/>
      <c r="AT38" s="6"/>
      <c r="AU38" s="6"/>
      <c r="AV38" s="6"/>
      <c r="AW38" s="6"/>
      <c r="AX38" s="6"/>
      <c r="AZ38" s="11"/>
      <c r="BB38" s="12"/>
    </row>
    <row r="39" spans="3:54" x14ac:dyDescent="0.25">
      <c r="Y39" s="18"/>
      <c r="AZ39" s="11" t="s">
        <v>42</v>
      </c>
      <c r="BB39" s="12" t="s">
        <v>72</v>
      </c>
    </row>
    <row r="40" spans="3:54" ht="13.8" thickBot="1" x14ac:dyDescent="0.3">
      <c r="AZ40" s="11" t="s">
        <v>43</v>
      </c>
      <c r="BB40" s="12" t="s">
        <v>55</v>
      </c>
    </row>
    <row r="41" spans="3:54" x14ac:dyDescent="0.25">
      <c r="C41" s="38" t="s">
        <v>5</v>
      </c>
      <c r="D41" s="38"/>
      <c r="E41" s="38"/>
      <c r="F41" s="38"/>
      <c r="G41" s="38"/>
      <c r="H41" s="27" t="s">
        <v>6</v>
      </c>
      <c r="I41" s="27"/>
      <c r="J41" s="27"/>
      <c r="K41" s="27"/>
      <c r="L41" s="27"/>
      <c r="M41" s="28"/>
      <c r="N41" s="22" t="e">
        <f>IF(M36&lt;10%,"X",".")</f>
        <v>#DIV/0!</v>
      </c>
      <c r="O41" s="23"/>
      <c r="P41" s="27" t="s">
        <v>7</v>
      </c>
      <c r="Q41" s="27"/>
      <c r="R41" s="27"/>
      <c r="S41" s="27"/>
      <c r="T41" s="27"/>
      <c r="U41" s="27"/>
      <c r="V41" s="27"/>
      <c r="W41" s="27"/>
      <c r="X41" s="27"/>
      <c r="Y41" s="22" t="e">
        <f>IF(AND(M36&gt;=10%,M36&lt;30%),"X",".")</f>
        <v>#DIV/0!</v>
      </c>
      <c r="Z41" s="23"/>
      <c r="AA41" s="26" t="s">
        <v>8</v>
      </c>
      <c r="AB41" s="27"/>
      <c r="AC41" s="27"/>
      <c r="AD41" s="27"/>
      <c r="AE41" s="27"/>
      <c r="AF41" s="27"/>
      <c r="AG41" s="27"/>
      <c r="AH41" s="27"/>
      <c r="AI41" s="27"/>
      <c r="AJ41" s="28"/>
      <c r="AK41" s="22" t="e">
        <f>IF(M36&gt;=30%,"X",".")</f>
        <v>#DIV/0!</v>
      </c>
      <c r="AL41" s="23"/>
      <c r="AZ41" s="11" t="s">
        <v>44</v>
      </c>
      <c r="BB41" s="12" t="s">
        <v>53</v>
      </c>
    </row>
    <row r="42" spans="3:54" ht="8.25" customHeight="1" thickBot="1" x14ac:dyDescent="0.3">
      <c r="C42" s="38"/>
      <c r="D42" s="38"/>
      <c r="E42" s="38"/>
      <c r="F42" s="38"/>
      <c r="G42" s="38"/>
      <c r="H42" s="27"/>
      <c r="I42" s="27"/>
      <c r="J42" s="27"/>
      <c r="K42" s="27"/>
      <c r="L42" s="27"/>
      <c r="M42" s="28"/>
      <c r="N42" s="24"/>
      <c r="O42" s="25"/>
      <c r="P42" s="27"/>
      <c r="Q42" s="27"/>
      <c r="R42" s="27"/>
      <c r="S42" s="27"/>
      <c r="T42" s="27"/>
      <c r="U42" s="27"/>
      <c r="V42" s="27"/>
      <c r="W42" s="27"/>
      <c r="X42" s="27"/>
      <c r="Y42" s="24"/>
      <c r="Z42" s="25"/>
      <c r="AA42" s="26"/>
      <c r="AB42" s="27"/>
      <c r="AC42" s="27"/>
      <c r="AD42" s="27"/>
      <c r="AE42" s="27"/>
      <c r="AF42" s="27"/>
      <c r="AG42" s="27"/>
      <c r="AH42" s="27"/>
      <c r="AI42" s="27"/>
      <c r="AJ42" s="28"/>
      <c r="AK42" s="24"/>
      <c r="AL42" s="25"/>
      <c r="AZ42" s="11" t="s">
        <v>45</v>
      </c>
      <c r="BB42" s="12" t="s">
        <v>71</v>
      </c>
    </row>
    <row r="43" spans="3:54" x14ac:dyDescent="0.25">
      <c r="AZ43" s="11" t="s">
        <v>46</v>
      </c>
      <c r="BB43" s="12" t="s">
        <v>61</v>
      </c>
    </row>
    <row r="44" spans="3:54" x14ac:dyDescent="0.25">
      <c r="AZ44" s="11" t="s">
        <v>47</v>
      </c>
      <c r="BB44" s="12" t="s">
        <v>80</v>
      </c>
    </row>
    <row r="45" spans="3:54" x14ac:dyDescent="0.25">
      <c r="AZ45" s="11" t="s">
        <v>48</v>
      </c>
      <c r="BB45" s="12" t="s">
        <v>69</v>
      </c>
    </row>
    <row r="46" spans="3:54" x14ac:dyDescent="0.25">
      <c r="H46" s="5" t="s">
        <v>91</v>
      </c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BB46" s="12" t="s">
        <v>57</v>
      </c>
    </row>
    <row r="47" spans="3:54" x14ac:dyDescent="0.25">
      <c r="O47" s="21" t="s">
        <v>92</v>
      </c>
      <c r="AD47" s="21" t="s">
        <v>93</v>
      </c>
      <c r="BB47" s="12" t="s">
        <v>81</v>
      </c>
    </row>
    <row r="48" spans="3:54" x14ac:dyDescent="0.25">
      <c r="BB48" s="12" t="s">
        <v>83</v>
      </c>
    </row>
    <row r="49" spans="3:54" x14ac:dyDescent="0.25">
      <c r="BB49" s="12" t="s">
        <v>49</v>
      </c>
    </row>
    <row r="50" spans="3:54" x14ac:dyDescent="0.25">
      <c r="C50" s="5" t="s">
        <v>94</v>
      </c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BB50" s="12" t="s">
        <v>60</v>
      </c>
    </row>
    <row r="51" spans="3:54" x14ac:dyDescent="0.25">
      <c r="O51" s="21" t="s">
        <v>92</v>
      </c>
      <c r="AD51" s="21" t="s">
        <v>93</v>
      </c>
      <c r="BB51" s="12" t="s">
        <v>67</v>
      </c>
    </row>
    <row r="52" spans="3:54" x14ac:dyDescent="0.25">
      <c r="BB52" s="12" t="s">
        <v>63</v>
      </c>
    </row>
    <row r="53" spans="3:54" x14ac:dyDescent="0.25">
      <c r="BB53" s="12" t="s">
        <v>62</v>
      </c>
    </row>
  </sheetData>
  <sheetProtection password="8712" sheet="1" objects="1" scenarios="1" selectLockedCells="1"/>
  <mergeCells count="19">
    <mergeCell ref="O46:AA46"/>
    <mergeCell ref="O50:AA50"/>
    <mergeCell ref="AA5:AG5"/>
    <mergeCell ref="G3:AM3"/>
    <mergeCell ref="I5:P5"/>
    <mergeCell ref="L9:Y9"/>
    <mergeCell ref="L7:Y7"/>
    <mergeCell ref="AK41:AL42"/>
    <mergeCell ref="AA41:AJ42"/>
    <mergeCell ref="N41:O42"/>
    <mergeCell ref="C13:G13"/>
    <mergeCell ref="M36:O36"/>
    <mergeCell ref="C30:AC31"/>
    <mergeCell ref="C28:AC28"/>
    <mergeCell ref="Y41:Z42"/>
    <mergeCell ref="K38:M38"/>
    <mergeCell ref="P41:X42"/>
    <mergeCell ref="C41:G42"/>
    <mergeCell ref="H41:M42"/>
  </mergeCells>
  <phoneticPr fontId="2" type="noConversion"/>
  <conditionalFormatting sqref="N41 Y41 AK41">
    <cfRule type="cellIs" dxfId="1" priority="1" stopIfTrue="1" operator="equal">
      <formula>"."</formula>
    </cfRule>
    <cfRule type="cellIs" dxfId="0" priority="2" stopIfTrue="1" operator="equal">
      <formula>"X"</formula>
    </cfRule>
  </conditionalFormatting>
  <dataValidations count="5">
    <dataValidation type="whole" operator="equal" allowBlank="1" showInputMessage="1" showErrorMessage="1" errorTitle="Paskaidrojums" error="Lūdzu, aizpildiet rūtiņu a r ciparu 1" sqref="D14:AR25" xr:uid="{00000000-0002-0000-0000-000000000000}">
      <formula1>1</formula1>
    </dataValidation>
    <dataValidation allowBlank="1" showInputMessage="1" showErrorMessage="1" errorTitle="Paskaidrojums" error="Lūdzu izvēlēties vērtību no saraksta!" sqref="I9:K9" xr:uid="{00000000-0002-0000-0000-000001000000}"/>
    <dataValidation allowBlank="1" showInputMessage="1" showErrorMessage="1" errorTitle="Paskaidrojums" error="Lūdzu ievadiet uzņēmuma nosaukumu no saraksta!" sqref="K7:L7 Z7:AH7" xr:uid="{00000000-0002-0000-0000-000002000000}"/>
    <dataValidation allowBlank="1" showInputMessage="1" showErrorMessage="1" errorTitle="Paskaidrojums" error="Lūdzu izvēlēties meistaru no saraksta" sqref="J11:AA11" xr:uid="{00000000-0002-0000-0000-000003000000}"/>
    <dataValidation type="list" allowBlank="1" showInputMessage="1" showErrorMessage="1" errorTitle="Paskaidrojums" error="Lūdzu izvēlēties vērtību no saraksta!" sqref="L9:Y9" xr:uid="{00000000-0002-0000-0000-000004000000}">
      <formula1>$BE$10:$BE$18</formula1>
    </dataValidation>
  </dataValidations>
  <pageMargins left="0.75" right="0.75" top="1" bottom="1" header="0" footer="0"/>
  <pageSetup paperSize="9" scale="79" fitToHeight="1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3</vt:i4>
      </vt:variant>
      <vt:variant>
        <vt:lpstr>Diapazoni ar nosaukumiem</vt:lpstr>
      </vt:variant>
      <vt:variant>
        <vt:i4>1</vt:i4>
      </vt:variant>
    </vt:vector>
  </HeadingPairs>
  <TitlesOfParts>
    <vt:vector size="4" baseType="lpstr">
      <vt:lpstr>Lapa1</vt:lpstr>
      <vt:lpstr>Lapa2</vt:lpstr>
      <vt:lpstr>Lapa3</vt:lpstr>
      <vt:lpstr>Lapa1!Drukas_apgabals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 Gercans</dc:creator>
  <cp:lastModifiedBy>Kaspars Inkins</cp:lastModifiedBy>
  <cp:lastPrinted>2013-06-17T06:25:24Z</cp:lastPrinted>
  <dcterms:created xsi:type="dcterms:W3CDTF">2008-04-09T12:24:54Z</dcterms:created>
  <dcterms:modified xsi:type="dcterms:W3CDTF">2024-03-26T08:49:25Z</dcterms:modified>
</cp:coreProperties>
</file>